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visory Boards\2014-15\Materials for the board\Advisory Board Materials\"/>
    </mc:Choice>
  </mc:AlternateContent>
  <bookViews>
    <workbookView xWindow="0" yWindow="0" windowWidth="20160" windowHeight="9036" tabRatio="678"/>
  </bookViews>
  <sheets>
    <sheet name="WNC" sheetId="1" r:id="rId1"/>
  </sheets>
  <calcPr calcId="152511"/>
</workbook>
</file>

<file path=xl/calcChain.xml><?xml version="1.0" encoding="utf-8"?>
<calcChain xmlns="http://schemas.openxmlformats.org/spreadsheetml/2006/main">
  <c r="M9" i="1" l="1"/>
  <c r="K9" i="1"/>
  <c r="W12" i="1"/>
  <c r="W11" i="1"/>
  <c r="W9" i="1"/>
  <c r="W8" i="1"/>
  <c r="W7" i="1"/>
  <c r="U9" i="1"/>
  <c r="U12" i="1"/>
  <c r="U25" i="1"/>
  <c r="Y25" i="1" l="1"/>
  <c r="Y12" i="1"/>
  <c r="Y9" i="1"/>
  <c r="O25" i="1" l="1"/>
  <c r="I25" i="1"/>
  <c r="K25" i="1"/>
  <c r="M25" i="1"/>
  <c r="O12" i="1"/>
  <c r="M12" i="1"/>
  <c r="K12" i="1"/>
  <c r="I12" i="1"/>
  <c r="G12" i="1"/>
  <c r="E12" i="1"/>
  <c r="O9" i="1"/>
  <c r="I9" i="1"/>
  <c r="G9" i="1"/>
  <c r="E9" i="1"/>
  <c r="S12" i="1" l="1"/>
  <c r="Q12" i="1"/>
  <c r="S9" i="1"/>
  <c r="Q9" i="1"/>
  <c r="S25" i="1" l="1"/>
  <c r="Q25" i="1" l="1"/>
</calcChain>
</file>

<file path=xl/sharedStrings.xml><?xml version="1.0" encoding="utf-8"?>
<sst xmlns="http://schemas.openxmlformats.org/spreadsheetml/2006/main" count="32" uniqueCount="31">
  <si>
    <t>Western Nevada College</t>
  </si>
  <si>
    <t>All Funding Sources and State Support per FTE Student</t>
  </si>
  <si>
    <t>Funding per FTE Student</t>
  </si>
  <si>
    <t>General Fund Support</t>
  </si>
  <si>
    <t>FY2014 Actual</t>
  </si>
  <si>
    <t>State Supported Operating Budgets - Fiscal Years 2014 and 2015</t>
  </si>
  <si>
    <t>Instructional</t>
  </si>
  <si>
    <t>Academic Support</t>
  </si>
  <si>
    <t>Student Services</t>
  </si>
  <si>
    <t>Institutional Support</t>
  </si>
  <si>
    <t>O&amp;M</t>
  </si>
  <si>
    <t>Scholarships</t>
  </si>
  <si>
    <t>Furlough and Vacancy Savings</t>
  </si>
  <si>
    <t>Expenditure Budget</t>
  </si>
  <si>
    <t>FY2015 Budgeted</t>
  </si>
  <si>
    <t>State Supported Operating Budget</t>
  </si>
  <si>
    <t xml:space="preserve">All Funding Sources </t>
  </si>
  <si>
    <t>NSHE Mitigation Funding (1)</t>
  </si>
  <si>
    <t>(1) Balance carried over and expended in FY15</t>
  </si>
  <si>
    <t>FTE Fall</t>
  </si>
  <si>
    <t>FY2011 Actual</t>
  </si>
  <si>
    <t xml:space="preserve">FY2012 Actual </t>
  </si>
  <si>
    <t>FY2010 Actual</t>
  </si>
  <si>
    <t>FY2013 Actual</t>
  </si>
  <si>
    <t>Expenditures from mitigation</t>
  </si>
  <si>
    <t>FY2008 Actual*</t>
  </si>
  <si>
    <t>FY2009 Actual*</t>
  </si>
  <si>
    <t>FY2016 Requested</t>
  </si>
  <si>
    <t>FY2017 Requested</t>
  </si>
  <si>
    <t>*Prior expenditures were catagorized differently</t>
  </si>
  <si>
    <t>Cumulative  (FY08-FY16) 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</si>
</sst>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165" fontId="0" fillId="0" borderId="0" xfId="1" applyNumberFormat="1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4" fillId="0" borderId="0" xfId="2" applyNumberFormat="1" applyFont="1"/>
    <xf numFmtId="0" fontId="3" fillId="0" borderId="0" xfId="0" applyFont="1" applyFill="1"/>
    <xf numFmtId="0" fontId="4" fillId="0" borderId="0" xfId="0" applyFont="1" applyFill="1"/>
    <xf numFmtId="0" fontId="3" fillId="0" borderId="1" xfId="0" applyFont="1" applyFill="1" applyBorder="1" applyAlignment="1">
      <alignment horizontal="center" wrapText="1"/>
    </xf>
    <xf numFmtId="164" fontId="4" fillId="0" borderId="0" xfId="2" applyNumberFormat="1" applyFont="1" applyFill="1"/>
    <xf numFmtId="44" fontId="4" fillId="0" borderId="0" xfId="2" applyFont="1" applyFill="1"/>
    <xf numFmtId="165" fontId="0" fillId="0" borderId="0" xfId="1" applyNumberFormat="1" applyFont="1" applyBorder="1"/>
    <xf numFmtId="165" fontId="0" fillId="0" borderId="1" xfId="1" applyNumberFormat="1" applyFont="1" applyBorder="1"/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/>
    <xf numFmtId="165" fontId="4" fillId="0" borderId="2" xfId="0" applyNumberFormat="1" applyFont="1" applyBorder="1"/>
    <xf numFmtId="0" fontId="5" fillId="0" borderId="0" xfId="0" applyFont="1"/>
    <xf numFmtId="164" fontId="5" fillId="0" borderId="0" xfId="2" applyNumberFormat="1" applyFont="1" applyFill="1"/>
    <xf numFmtId="165" fontId="5" fillId="0" borderId="0" xfId="1" applyNumberFormat="1" applyFont="1"/>
    <xf numFmtId="165" fontId="5" fillId="0" borderId="0" xfId="1" applyNumberFormat="1" applyFont="1" applyFill="1"/>
    <xf numFmtId="0" fontId="6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4" fontId="0" fillId="0" borderId="0" xfId="2" applyNumberFormat="1" applyFont="1"/>
    <xf numFmtId="164" fontId="0" fillId="0" borderId="0" xfId="0" applyNumberFormat="1"/>
    <xf numFmtId="0" fontId="0" fillId="0" borderId="0" xfId="0" applyNumberFormat="1"/>
    <xf numFmtId="0" fontId="0" fillId="0" borderId="0" xfId="0" applyAlignment="1">
      <alignment horizontal="left" vertical="top"/>
    </xf>
    <xf numFmtId="164" fontId="7" fillId="0" borderId="0" xfId="2" applyNumberFormat="1" applyFont="1"/>
    <xf numFmtId="0" fontId="7" fillId="0" borderId="0" xfId="0" applyFont="1"/>
    <xf numFmtId="164" fontId="7" fillId="0" borderId="0" xfId="0" applyNumberFormat="1" applyFont="1"/>
    <xf numFmtId="165" fontId="7" fillId="0" borderId="0" xfId="1" applyNumberFormat="1" applyFont="1"/>
    <xf numFmtId="44" fontId="7" fillId="0" borderId="0" xfId="0" applyNumberFormat="1" applyFont="1"/>
    <xf numFmtId="165" fontId="0" fillId="0" borderId="0" xfId="1" applyNumberFormat="1" applyFont="1" applyBorder="1" applyAlignment="1">
      <alignment horizontal="left"/>
    </xf>
    <xf numFmtId="165" fontId="4" fillId="0" borderId="0" xfId="1" applyNumberFormat="1" applyFont="1"/>
    <xf numFmtId="164" fontId="2" fillId="0" borderId="0" xfId="2" applyNumberFormat="1" applyFont="1"/>
    <xf numFmtId="164" fontId="3" fillId="0" borderId="0" xfId="2" applyNumberFormat="1" applyFont="1"/>
    <xf numFmtId="164" fontId="3" fillId="0" borderId="0" xfId="2" applyNumberFormat="1" applyFont="1" applyFill="1"/>
    <xf numFmtId="0" fontId="8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 wrapText="1"/>
    </xf>
    <xf numFmtId="10" fontId="10" fillId="0" borderId="0" xfId="3" applyNumberFormat="1" applyFont="1"/>
    <xf numFmtId="0" fontId="7" fillId="0" borderId="0" xfId="0" applyNumberFormat="1" applyFont="1"/>
    <xf numFmtId="0" fontId="5" fillId="0" borderId="0" xfId="0" applyFont="1" applyBorder="1"/>
    <xf numFmtId="0" fontId="7" fillId="0" borderId="0" xfId="0" applyFont="1" applyAlignment="1">
      <alignment horizontal="left" vertical="top"/>
    </xf>
    <xf numFmtId="10" fontId="10" fillId="0" borderId="0" xfId="3" applyNumberFormat="1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tabSelected="1" workbookViewId="0">
      <selection activeCell="M10" sqref="M10"/>
    </sheetView>
  </sheetViews>
  <sheetFormatPr defaultColWidth="9.109375" defaultRowHeight="14.4" x14ac:dyDescent="0.3"/>
  <cols>
    <col min="1" max="1" width="2.5546875" style="4" customWidth="1"/>
    <col min="2" max="2" width="5.33203125" style="4" customWidth="1"/>
    <col min="3" max="3" width="1.5546875" style="4" customWidth="1"/>
    <col min="4" max="4" width="32" style="4" bestFit="1" customWidth="1"/>
    <col min="5" max="5" width="14" customWidth="1"/>
    <col min="6" max="6" width="2.109375" customWidth="1"/>
    <col min="7" max="7" width="15.5546875" customWidth="1"/>
    <col min="8" max="8" width="2.5546875" customWidth="1"/>
    <col min="9" max="9" width="15.33203125" customWidth="1"/>
    <col min="10" max="10" width="2.44140625" customWidth="1"/>
    <col min="11" max="11" width="16.33203125" customWidth="1"/>
    <col min="12" max="12" width="2.33203125" customWidth="1"/>
    <col min="13" max="13" width="16.44140625" customWidth="1"/>
    <col min="14" max="14" width="1.6640625" customWidth="1"/>
    <col min="15" max="15" width="14.88671875" customWidth="1"/>
    <col min="16" max="16" width="1.6640625" style="4" customWidth="1"/>
    <col min="17" max="17" width="15.33203125" style="4" customWidth="1"/>
    <col min="18" max="18" width="1.6640625" style="4" customWidth="1"/>
    <col min="19" max="19" width="15.33203125" style="9" customWidth="1"/>
    <col min="20" max="20" width="1.6640625" style="4" customWidth="1"/>
    <col min="21" max="21" width="15.33203125" style="9" customWidth="1"/>
    <col min="22" max="22" width="1.6640625" customWidth="1"/>
    <col min="23" max="23" width="10.88671875" style="31" customWidth="1"/>
    <col min="24" max="24" width="1.6640625" style="4" customWidth="1"/>
    <col min="25" max="25" width="15.33203125" style="9" customWidth="1"/>
    <col min="26" max="16384" width="9.109375" style="4"/>
  </cols>
  <sheetData>
    <row r="1" spans="1:25" s="3" customFormat="1" x14ac:dyDescent="0.3">
      <c r="A1" s="3" t="s">
        <v>0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S1" s="8"/>
      <c r="U1" s="8"/>
      <c r="V1" s="23"/>
      <c r="W1" s="40"/>
      <c r="Y1" s="8"/>
    </row>
    <row r="2" spans="1:25" s="3" customFormat="1" x14ac:dyDescent="0.3">
      <c r="A2" s="3" t="s">
        <v>1</v>
      </c>
      <c r="E2" s="23"/>
      <c r="F2" s="23"/>
      <c r="G2" s="23"/>
      <c r="H2" s="23"/>
      <c r="I2" s="23"/>
      <c r="J2" s="23"/>
      <c r="K2" s="23"/>
      <c r="L2" s="23"/>
      <c r="M2" s="1"/>
      <c r="N2" s="1"/>
      <c r="O2" s="1"/>
      <c r="S2" s="8"/>
      <c r="U2" s="8"/>
      <c r="V2" s="1"/>
      <c r="W2" s="41"/>
      <c r="Y2" s="8"/>
    </row>
    <row r="3" spans="1:25" s="3" customFormat="1" x14ac:dyDescent="0.3">
      <c r="A3" s="3" t="s">
        <v>5</v>
      </c>
      <c r="E3" s="23"/>
      <c r="F3" s="23"/>
      <c r="G3" s="23"/>
      <c r="H3" s="23"/>
      <c r="I3" s="23"/>
      <c r="J3" s="23"/>
      <c r="K3" s="23"/>
      <c r="L3" s="23"/>
      <c r="M3" s="1"/>
      <c r="N3" s="1"/>
      <c r="O3" s="1"/>
      <c r="S3" s="8"/>
      <c r="U3" s="8"/>
      <c r="V3" s="1"/>
      <c r="W3" s="41"/>
      <c r="Y3" s="8"/>
    </row>
    <row r="4" spans="1:25" ht="8.4" customHeight="1" x14ac:dyDescent="0.3">
      <c r="E4" s="23"/>
      <c r="F4" s="23"/>
      <c r="G4" s="23"/>
      <c r="H4" s="23"/>
      <c r="I4" s="23"/>
      <c r="J4" s="23"/>
      <c r="K4" s="23"/>
      <c r="L4" s="23"/>
      <c r="M4" s="1"/>
      <c r="N4" s="1"/>
      <c r="O4" s="1"/>
      <c r="V4" s="1"/>
      <c r="W4" s="41"/>
    </row>
    <row r="5" spans="1:25" s="5" customFormat="1" ht="41.4" x14ac:dyDescent="0.3">
      <c r="E5" s="24" t="s">
        <v>25</v>
      </c>
      <c r="F5" s="25"/>
      <c r="G5" s="24" t="s">
        <v>26</v>
      </c>
      <c r="H5" s="25"/>
      <c r="I5" s="24" t="s">
        <v>22</v>
      </c>
      <c r="J5" s="25"/>
      <c r="K5" s="24" t="s">
        <v>20</v>
      </c>
      <c r="L5" s="25"/>
      <c r="M5" s="24" t="s">
        <v>21</v>
      </c>
      <c r="N5" s="25"/>
      <c r="O5" s="24" t="s">
        <v>23</v>
      </c>
      <c r="Q5" s="6" t="s">
        <v>4</v>
      </c>
      <c r="S5" s="10" t="s">
        <v>14</v>
      </c>
      <c r="U5" s="10" t="s">
        <v>27</v>
      </c>
      <c r="V5"/>
      <c r="W5" s="42" t="s">
        <v>30</v>
      </c>
      <c r="Y5" s="10" t="s">
        <v>28</v>
      </c>
    </row>
    <row r="6" spans="1:25" x14ac:dyDescent="0.3">
      <c r="B6" s="3" t="s">
        <v>16</v>
      </c>
      <c r="C6" s="3"/>
      <c r="D6" s="3"/>
      <c r="V6" s="25"/>
    </row>
    <row r="7" spans="1:25" x14ac:dyDescent="0.3">
      <c r="C7" s="4" t="s">
        <v>15</v>
      </c>
      <c r="E7" s="26">
        <v>24206743</v>
      </c>
      <c r="F7" s="26"/>
      <c r="G7" s="26">
        <v>23370211</v>
      </c>
      <c r="H7" s="26"/>
      <c r="I7" s="26">
        <v>22945727</v>
      </c>
      <c r="J7" s="26"/>
      <c r="K7" s="26">
        <v>22123717</v>
      </c>
      <c r="L7" s="26"/>
      <c r="M7" s="26">
        <v>19719727</v>
      </c>
      <c r="O7" s="26">
        <v>19696382</v>
      </c>
      <c r="Q7" s="7">
        <v>18031288</v>
      </c>
      <c r="S7" s="11">
        <v>19989882</v>
      </c>
      <c r="U7" s="11">
        <v>17693431</v>
      </c>
      <c r="W7" s="47">
        <f>(U7-E7)/E7</f>
        <v>-0.26907015123843797</v>
      </c>
      <c r="Y7" s="11">
        <v>18122590</v>
      </c>
    </row>
    <row r="8" spans="1:25" x14ac:dyDescent="0.3">
      <c r="D8" s="19" t="s">
        <v>19</v>
      </c>
      <c r="E8" s="33">
        <v>2388</v>
      </c>
      <c r="F8" s="32"/>
      <c r="G8" s="33">
        <v>2489</v>
      </c>
      <c r="H8" s="33"/>
      <c r="I8" s="33">
        <v>2888</v>
      </c>
      <c r="J8" s="33"/>
      <c r="K8" s="33">
        <v>2930</v>
      </c>
      <c r="L8" s="33"/>
      <c r="M8" s="33">
        <v>2358</v>
      </c>
      <c r="N8" s="31"/>
      <c r="O8" s="33">
        <v>2266</v>
      </c>
      <c r="P8" s="21"/>
      <c r="Q8" s="21">
        <v>2233</v>
      </c>
      <c r="R8" s="21"/>
      <c r="S8" s="22">
        <v>2346</v>
      </c>
      <c r="T8" s="21"/>
      <c r="U8" s="22">
        <v>2346</v>
      </c>
      <c r="W8" s="47">
        <f>(U8-E8)/E8</f>
        <v>-1.7587939698492462E-2</v>
      </c>
      <c r="X8" s="21"/>
      <c r="Y8" s="22">
        <v>2346</v>
      </c>
    </row>
    <row r="9" spans="1:25" x14ac:dyDescent="0.3">
      <c r="D9" s="19" t="s">
        <v>2</v>
      </c>
      <c r="E9" s="30">
        <f>E7/E8</f>
        <v>10136.827051926299</v>
      </c>
      <c r="F9" s="30"/>
      <c r="G9" s="30">
        <f>G7/G8</f>
        <v>9389.397750100441</v>
      </c>
      <c r="H9" s="30"/>
      <c r="I9" s="30">
        <f>I7/I8</f>
        <v>7945.196329639889</v>
      </c>
      <c r="J9" s="30"/>
      <c r="K9" s="30">
        <f>K7/K8</f>
        <v>7550.7566552901026</v>
      </c>
      <c r="L9" s="30"/>
      <c r="M9" s="30">
        <f>M7/M8</f>
        <v>8362.9037319762519</v>
      </c>
      <c r="O9" s="30">
        <f>O7/O8</f>
        <v>8692.136804942631</v>
      </c>
      <c r="P9" s="19"/>
      <c r="Q9" s="20">
        <f>Q7/Q8</f>
        <v>8074.9162561576359</v>
      </c>
      <c r="R9" s="19"/>
      <c r="S9" s="20">
        <f>S7/S8</f>
        <v>8520.8363171355504</v>
      </c>
      <c r="T9" s="19"/>
      <c r="U9" s="20">
        <f>U7/U8</f>
        <v>7541.9569479965903</v>
      </c>
      <c r="W9" s="47">
        <f>(U9-E9)/E9</f>
        <v>-0.25598445062122333</v>
      </c>
      <c r="X9" s="19"/>
      <c r="Y9" s="20">
        <f>Y7/Y8</f>
        <v>7724.8891730605283</v>
      </c>
    </row>
    <row r="10" spans="1:25" x14ac:dyDescent="0.3">
      <c r="E10" s="26"/>
      <c r="F10" s="26"/>
      <c r="G10" s="26"/>
      <c r="H10" s="26"/>
      <c r="I10" s="26"/>
      <c r="J10" s="26"/>
      <c r="K10" s="26"/>
      <c r="L10" s="26"/>
      <c r="M10" s="26"/>
      <c r="S10" s="12"/>
      <c r="U10" s="12"/>
      <c r="W10" s="47"/>
      <c r="Y10" s="12"/>
    </row>
    <row r="11" spans="1:25" x14ac:dyDescent="0.3">
      <c r="C11" s="4" t="s">
        <v>3</v>
      </c>
      <c r="D11" s="3"/>
      <c r="E11" s="37">
        <v>20769184</v>
      </c>
      <c r="F11" s="37"/>
      <c r="G11" s="37">
        <v>19956417</v>
      </c>
      <c r="H11" s="37"/>
      <c r="I11" s="37">
        <v>19251676</v>
      </c>
      <c r="J11" s="37"/>
      <c r="K11" s="37">
        <v>18204411</v>
      </c>
      <c r="L11" s="37"/>
      <c r="M11" s="37">
        <v>15028096</v>
      </c>
      <c r="N11" s="1"/>
      <c r="O11" s="37">
        <v>15029964</v>
      </c>
      <c r="P11" s="3"/>
      <c r="Q11" s="38">
        <v>13319386</v>
      </c>
      <c r="R11" s="3"/>
      <c r="S11" s="39">
        <v>13596404</v>
      </c>
      <c r="T11" s="3"/>
      <c r="U11" s="39">
        <v>12663836</v>
      </c>
      <c r="W11" s="47">
        <f>(U11-E11)/E11</f>
        <v>-0.39025837510034095</v>
      </c>
      <c r="X11" s="3"/>
      <c r="Y11" s="39">
        <v>12912811</v>
      </c>
    </row>
    <row r="12" spans="1:25" x14ac:dyDescent="0.3">
      <c r="D12" s="19" t="s">
        <v>2</v>
      </c>
      <c r="E12" s="32">
        <f>E11/E8</f>
        <v>8697.3132328308202</v>
      </c>
      <c r="F12" s="32"/>
      <c r="G12" s="32">
        <f>G11/G8</f>
        <v>8017.8453194053836</v>
      </c>
      <c r="H12" s="32"/>
      <c r="I12" s="32">
        <f>I11/I8</f>
        <v>6666.0927977839337</v>
      </c>
      <c r="J12" s="32"/>
      <c r="K12" s="32">
        <f>K11/K8</f>
        <v>6213.1095563139934</v>
      </c>
      <c r="L12" s="32"/>
      <c r="M12" s="32">
        <f>M11/M8</f>
        <v>6373.2383375742156</v>
      </c>
      <c r="O12" s="34">
        <f>O11/O8</f>
        <v>6632.8172992056489</v>
      </c>
      <c r="P12" s="19"/>
      <c r="Q12" s="20">
        <f>Q11/Q8</f>
        <v>5964.7944469323784</v>
      </c>
      <c r="R12" s="19"/>
      <c r="S12" s="20">
        <f>S11/S8</f>
        <v>5795.5686274509808</v>
      </c>
      <c r="T12" s="19"/>
      <c r="U12" s="20">
        <f>U11/U8</f>
        <v>5398.0545609548171</v>
      </c>
      <c r="W12" s="47">
        <f>(U12-E12)/E12</f>
        <v>-0.3793422846289915</v>
      </c>
      <c r="X12" s="19"/>
      <c r="Y12" s="20">
        <f>Y11/Y8</f>
        <v>5504.1820119352087</v>
      </c>
    </row>
    <row r="13" spans="1:25" x14ac:dyDescent="0.3">
      <c r="E13" s="32"/>
      <c r="F13" s="32"/>
      <c r="G13" s="32"/>
      <c r="H13" s="32"/>
      <c r="I13" s="32"/>
      <c r="J13" s="32"/>
      <c r="K13" s="32"/>
      <c r="L13" s="32"/>
      <c r="M13" s="32"/>
      <c r="N13" s="31"/>
      <c r="O13" s="31"/>
    </row>
    <row r="14" spans="1:25" x14ac:dyDescent="0.3">
      <c r="C14" s="4" t="s">
        <v>17</v>
      </c>
      <c r="Q14" s="7">
        <v>1019172</v>
      </c>
      <c r="S14" s="7">
        <v>274530</v>
      </c>
      <c r="U14" s="7">
        <v>274530</v>
      </c>
      <c r="Y14" s="7">
        <v>274530</v>
      </c>
    </row>
    <row r="15" spans="1:25" x14ac:dyDescent="0.3">
      <c r="D15" s="4" t="s">
        <v>24</v>
      </c>
      <c r="E15" s="27"/>
      <c r="F15" s="27"/>
      <c r="G15" s="27"/>
      <c r="H15" s="27"/>
      <c r="I15" s="27"/>
      <c r="J15" s="27"/>
      <c r="K15" s="27"/>
      <c r="L15" s="27"/>
      <c r="M15" s="27"/>
      <c r="Q15" s="7">
        <v>-284172</v>
      </c>
      <c r="S15" s="7">
        <v>-1009530</v>
      </c>
      <c r="U15" s="7">
        <v>-1009530</v>
      </c>
      <c r="Y15" s="7">
        <v>-1009530</v>
      </c>
    </row>
    <row r="16" spans="1:25" x14ac:dyDescent="0.3">
      <c r="F16" s="27"/>
      <c r="G16" s="27"/>
      <c r="H16" s="27"/>
      <c r="I16" s="27"/>
      <c r="J16" s="27"/>
      <c r="K16" s="27"/>
      <c r="L16" s="27"/>
      <c r="M16" s="27"/>
    </row>
    <row r="17" spans="2:25" x14ac:dyDescent="0.3">
      <c r="B17" s="3" t="s">
        <v>13</v>
      </c>
      <c r="C17" s="3"/>
      <c r="D17" s="3"/>
      <c r="E17" s="27"/>
      <c r="F17" s="27"/>
      <c r="G17" s="27"/>
      <c r="H17" s="27"/>
      <c r="I17" s="27"/>
      <c r="J17" s="27"/>
      <c r="K17" s="27"/>
      <c r="L17" s="27"/>
      <c r="M17" s="27"/>
    </row>
    <row r="18" spans="2:25" x14ac:dyDescent="0.3">
      <c r="D18" s="16" t="s">
        <v>6</v>
      </c>
      <c r="E18" s="2"/>
      <c r="F18" s="27"/>
      <c r="G18" s="2"/>
      <c r="H18" s="27"/>
      <c r="I18" s="2">
        <v>9321265</v>
      </c>
      <c r="J18" s="27"/>
      <c r="K18" s="2">
        <v>8204056</v>
      </c>
      <c r="L18" s="27"/>
      <c r="M18" s="2">
        <v>7316199</v>
      </c>
      <c r="O18" s="2">
        <v>7684262</v>
      </c>
      <c r="P18" s="17"/>
      <c r="Q18" s="13">
        <v>6959102</v>
      </c>
      <c r="R18" s="17"/>
      <c r="S18" s="13">
        <v>6600915</v>
      </c>
      <c r="T18" s="17"/>
      <c r="U18" s="2">
        <v>6608678</v>
      </c>
      <c r="X18" s="17"/>
      <c r="Y18" s="2">
        <v>6616784</v>
      </c>
    </row>
    <row r="19" spans="2:25" x14ac:dyDescent="0.3">
      <c r="D19" s="16" t="s">
        <v>7</v>
      </c>
      <c r="E19" s="2"/>
      <c r="F19" s="27"/>
      <c r="G19" s="2"/>
      <c r="H19" s="2"/>
      <c r="I19" s="2">
        <v>2036346</v>
      </c>
      <c r="J19" s="2"/>
      <c r="K19" s="2">
        <v>1955220</v>
      </c>
      <c r="L19" s="2"/>
      <c r="M19" s="2">
        <v>1598248</v>
      </c>
      <c r="N19" s="2"/>
      <c r="O19" s="2">
        <v>1665203</v>
      </c>
      <c r="P19" s="17"/>
      <c r="Q19" s="13">
        <v>1718301</v>
      </c>
      <c r="R19" s="17"/>
      <c r="S19" s="13">
        <v>1635164</v>
      </c>
      <c r="T19" s="17"/>
      <c r="U19" s="2">
        <v>1477159</v>
      </c>
      <c r="W19" s="43"/>
      <c r="X19" s="17"/>
      <c r="Y19" s="2">
        <v>1448593</v>
      </c>
    </row>
    <row r="20" spans="2:25" x14ac:dyDescent="0.3">
      <c r="D20" s="16" t="s">
        <v>8</v>
      </c>
      <c r="E20" s="2"/>
      <c r="F20" s="27"/>
      <c r="G20" s="2"/>
      <c r="H20" s="28"/>
      <c r="I20" s="2">
        <v>2631976</v>
      </c>
      <c r="J20" s="28"/>
      <c r="K20" s="2">
        <v>2630645</v>
      </c>
      <c r="L20" s="28"/>
      <c r="M20" s="2">
        <v>2255268</v>
      </c>
      <c r="N20" s="28"/>
      <c r="O20" s="2">
        <v>2320544</v>
      </c>
      <c r="P20" s="17"/>
      <c r="Q20" s="13">
        <v>2020291</v>
      </c>
      <c r="R20" s="17"/>
      <c r="S20" s="13">
        <v>2035696</v>
      </c>
      <c r="T20" s="17"/>
      <c r="U20" s="2">
        <v>2043527</v>
      </c>
      <c r="V20" s="2"/>
      <c r="X20" s="17"/>
      <c r="Y20" s="2">
        <v>2052985</v>
      </c>
    </row>
    <row r="21" spans="2:25" x14ac:dyDescent="0.3">
      <c r="D21" s="16" t="s">
        <v>9</v>
      </c>
      <c r="E21" s="2"/>
      <c r="G21" s="2"/>
      <c r="I21" s="2">
        <v>6064876</v>
      </c>
      <c r="K21" s="2">
        <v>5545005</v>
      </c>
      <c r="M21" s="2">
        <v>5342959</v>
      </c>
      <c r="O21" s="2">
        <v>5071107</v>
      </c>
      <c r="P21" s="17"/>
      <c r="Q21" s="13">
        <v>4446438</v>
      </c>
      <c r="R21" s="17"/>
      <c r="S21" s="13">
        <v>5942578</v>
      </c>
      <c r="T21" s="17"/>
      <c r="U21" s="2">
        <v>4810875</v>
      </c>
      <c r="V21" s="28"/>
      <c r="W21" s="44"/>
      <c r="X21" s="17"/>
      <c r="Y21" s="2">
        <v>4835415</v>
      </c>
    </row>
    <row r="22" spans="2:25" x14ac:dyDescent="0.3">
      <c r="D22" s="16" t="s">
        <v>10</v>
      </c>
      <c r="E22" s="35"/>
      <c r="F22" s="16"/>
      <c r="G22" s="35"/>
      <c r="H22" s="16"/>
      <c r="I22" s="35">
        <v>2803825</v>
      </c>
      <c r="J22" s="16"/>
      <c r="K22" s="35">
        <v>3458590</v>
      </c>
      <c r="L22" s="16"/>
      <c r="M22" s="35">
        <v>3118775</v>
      </c>
      <c r="N22" s="16"/>
      <c r="O22" s="35">
        <v>2862719</v>
      </c>
      <c r="P22" s="17"/>
      <c r="Q22" s="13">
        <v>2354125</v>
      </c>
      <c r="R22" s="17"/>
      <c r="S22" s="13">
        <v>3832021</v>
      </c>
      <c r="T22" s="17"/>
      <c r="U22" s="2">
        <v>3122957</v>
      </c>
      <c r="X22" s="17"/>
      <c r="Y22" s="2">
        <v>3149644</v>
      </c>
    </row>
    <row r="23" spans="2:25" x14ac:dyDescent="0.3">
      <c r="D23" s="16" t="s">
        <v>11</v>
      </c>
      <c r="E23" s="35"/>
      <c r="F23" s="16"/>
      <c r="G23" s="35"/>
      <c r="H23" s="16"/>
      <c r="I23" s="35">
        <v>87439</v>
      </c>
      <c r="J23" s="16"/>
      <c r="K23" s="35">
        <v>330201</v>
      </c>
      <c r="L23" s="16"/>
      <c r="M23" s="35">
        <v>88278</v>
      </c>
      <c r="N23" s="16"/>
      <c r="O23" s="35">
        <v>92547</v>
      </c>
      <c r="P23" s="17"/>
      <c r="Q23" s="13">
        <v>533031</v>
      </c>
      <c r="R23" s="17"/>
      <c r="S23" s="13">
        <v>526021</v>
      </c>
      <c r="T23" s="17"/>
      <c r="U23" s="13">
        <v>409021</v>
      </c>
      <c r="V23" s="17"/>
      <c r="W23" s="45"/>
      <c r="X23" s="17"/>
      <c r="Y23" s="13">
        <v>409021</v>
      </c>
    </row>
    <row r="24" spans="2:25" x14ac:dyDescent="0.3">
      <c r="D24" s="15" t="s">
        <v>12</v>
      </c>
      <c r="E24" s="36"/>
      <c r="F24" s="4"/>
      <c r="G24" s="36"/>
      <c r="H24" s="4"/>
      <c r="I24" s="36"/>
      <c r="J24" s="4"/>
      <c r="K24" s="36"/>
      <c r="L24" s="4"/>
      <c r="M24" s="36"/>
      <c r="N24" s="4"/>
      <c r="O24" s="36"/>
      <c r="P24" s="17"/>
      <c r="Q24" s="13"/>
      <c r="R24" s="17"/>
      <c r="S24" s="13">
        <v>-582513</v>
      </c>
      <c r="T24" s="17"/>
      <c r="U24" s="14">
        <v>-582513</v>
      </c>
      <c r="V24" s="17"/>
      <c r="W24" s="45"/>
      <c r="X24" s="17"/>
      <c r="Y24" s="14">
        <v>-582513</v>
      </c>
    </row>
    <row r="25" spans="2:25" x14ac:dyDescent="0.3">
      <c r="E25" s="4"/>
      <c r="F25" s="4"/>
      <c r="G25" s="36"/>
      <c r="H25" s="4"/>
      <c r="I25" s="18">
        <f>SUM(I18:I23)</f>
        <v>22945727</v>
      </c>
      <c r="J25" s="4"/>
      <c r="K25" s="18">
        <f>SUM(K18:K23)</f>
        <v>22123717</v>
      </c>
      <c r="L25" s="4"/>
      <c r="M25" s="18">
        <f>SUM(M18:M23)</f>
        <v>19719727</v>
      </c>
      <c r="N25" s="4"/>
      <c r="O25" s="18">
        <f>SUM(O18:O23)</f>
        <v>19696382</v>
      </c>
      <c r="Q25" s="18">
        <f>SUM(Q18:Q23)</f>
        <v>18031288</v>
      </c>
      <c r="S25" s="18">
        <f>SUM(S18:S24)</f>
        <v>19989882</v>
      </c>
      <c r="U25" s="18">
        <f>SUM(U18:U24)</f>
        <v>17889704</v>
      </c>
      <c r="V25" s="4"/>
      <c r="W25" s="19"/>
      <c r="Y25" s="18">
        <f>SUM(Y18:Y24)</f>
        <v>17929929</v>
      </c>
    </row>
    <row r="26" spans="2:25" x14ac:dyDescent="0.3">
      <c r="B26" s="19" t="s">
        <v>18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V26" s="4"/>
      <c r="W26" s="19"/>
    </row>
    <row r="27" spans="2:25" x14ac:dyDescent="0.3">
      <c r="B27" s="19" t="s">
        <v>29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V27" s="4"/>
      <c r="W27" s="19"/>
    </row>
    <row r="28" spans="2:25" x14ac:dyDescent="0.3"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V28" s="4"/>
      <c r="W28" s="19"/>
    </row>
    <row r="29" spans="2:25" x14ac:dyDescent="0.3"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V29" s="4"/>
      <c r="W29" s="19"/>
    </row>
    <row r="30" spans="2:25" x14ac:dyDescent="0.3">
      <c r="V30" s="29"/>
      <c r="W30" s="46"/>
    </row>
  </sheetData>
  <pageMargins left="0.31" right="0.32" top="0.4" bottom="0.26" header="0.3" footer="0.3"/>
  <pageSetup paperSize="5" scale="75" orientation="landscape" r:id="rId1"/>
  <headerFooter>
    <oddFooter>&amp;R&amp;7Created: 01/08/2015 djd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WNC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2015-01-08T19:22:58Z</cp:lastPrinted>
  <dcterms:created xsi:type="dcterms:W3CDTF">2013-03-13T21:10:35Z</dcterms:created>
  <dcterms:modified xsi:type="dcterms:W3CDTF">2015-01-08T19:23:06Z</dcterms:modified>
</cp:coreProperties>
</file>